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C15"/>
  <c r="B15"/>
  <c r="E14"/>
  <c r="E15" s="1"/>
  <c r="F15" s="1"/>
  <c r="D10"/>
  <c r="D16" s="1"/>
  <c r="C10"/>
  <c r="C16" s="1"/>
  <c r="B10"/>
  <c r="B16" s="1"/>
  <c r="E9"/>
  <c r="E10" s="1"/>
  <c r="F10" s="1"/>
  <c r="E16" l="1"/>
  <c r="F16" s="1"/>
  <c r="F14"/>
  <c r="F9"/>
</calcChain>
</file>

<file path=xl/sharedStrings.xml><?xml version="1.0" encoding="utf-8"?>
<sst xmlns="http://schemas.openxmlformats.org/spreadsheetml/2006/main" count="58" uniqueCount="46">
  <si>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</si>
  <si>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</si>
  <si>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</si>
  <si>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</si>
  <si>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</si>
  <si>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</si>
  <si>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</si>
  <si>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</si>
  <si>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</si>
  <si>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</si>
  <si>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</si>
  <si>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</si>
  <si>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</si>
  <si>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</si>
  <si>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</si>
  <si>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</si>
  <si>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</si>
  <si>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</si>
  <si>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</si>
  <si>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</si>
  <si>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</si>
  <si>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</si>
  <si>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</si>
  <si>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</si>
  <si>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Обоснование расчета начальной (максимальной) цены гражданско-правового договора на приобретение оборудования для открывающегося после капитального ремонта операционного блока из средств бюджета в рамках программы «Модернизация здравоохранения города Югорска на 2011-2013 гг.»  для нужд МБЛПУ «ЦГБ г. Югорска»</t>
  </si>
  <si>
    <t>Стол    операционный электроприводный CHS-1500</t>
  </si>
  <si>
    <t xml:space="preserve">Стол операционный с функцией интраоперационного обогрева пациента. Основные движения стола выполняются с помощью электрогидравлической  системы. Толщина матраса не более 40 мм. Грузоподъемность стола не менее 185 кг. Диапазон регулирования высоты не менее 710-1020 мм. Размеры столешницы, не мене 500*1900 мм. Ширина основания, не более 450мм. Положение по Тренделерингу, не менее 25°. Положение по обратному Тренделенберге, не мене 25°. Почечная позиция, не более 135°. Наклон спинной, не менее вниз-35-вверх. Боковой наклон, не менее ± 20°. Наклон ножной сексии, не менее 15°-90°. Наклон головной секции, не менее 15°-90°. Отведение ножных секций каждой на угол не менее 90°. Источник питания АС 220В, 50/60 Гц. Потребление энергии, не более 500 Вт. Комплектация: Стол операционный  1 шт, рамка для анестезиологической ширмы 1шт, опора для руки 2 шт, опора боковая 2 шт, опора плечевая 2 шт, воронка 1 шт, опора подколенная 2 шт, опора для ног 2 шт, замки для крепления стандартных принадлежностей 1 к-т, ручной пульт управления 1 шт, шнур питания 1 шт. 
</t>
  </si>
  <si>
    <t xml:space="preserve">Стол операционный CHS-790 </t>
  </si>
  <si>
    <t>Предназначен для проведения хирургических операций в любых отраслях хирургии. Четырехсексионная поверхность стола, с разделенной ножной секцией. Головная и ножные секции съемные. Головная секция Т-образная для удобства манипуляций анестезиолога. Ротация столешницы в любую сторону: 360°. Диапазон регулирования высоты 750-1000 мм. Размеры столешницы 450*1890 мм. Положение Тренделенбургу ± 25°. Почечная позиция( разгибание) 115°. Сгибание 230° , наклон спинной секции  -5 до+15°. Боковой наклон ±20°., наклон ножнойф секции: -90 до+15°. Отведение ножных секций(каждой) на угол 90°. Наклон секции головы -90 до+15°.Грузоподьемность стола 165 кг. Комплектация: Стол операционный  1 шт, рамка для анестезиологической ширмы 1шт, опора для руки 2 шт, опора боковая 2 шт, опора плечевая 2 шт, воронка 1 шт, опора подколенная 2 шт, опора для ног 2 шт, замки для крепления стандартных принадлежностей 1 к-т, ремень для фиксации 2 шт.</t>
  </si>
  <si>
    <t>Начальная (максимальная) цена: 1 390 800 (Один миллион триста девяноста тысяч восемьсот рублей ) 00 копеек.</t>
  </si>
  <si>
    <t>ООО "ДЕЛЬРУС-ЮГРА"</t>
  </si>
  <si>
    <t>Вх.№545 от 09.08.2012г.</t>
  </si>
  <si>
    <t>Вх.№546 от 09.08.2012г.</t>
  </si>
  <si>
    <t>Вх.№547 от 09.08.2012г.</t>
  </si>
  <si>
    <t>628400,г.Сургут,ул.Ленинградская,д.11/303.</t>
  </si>
  <si>
    <t>8(3462)23-34-71</t>
  </si>
  <si>
    <t>ООО"АКСИС"</t>
  </si>
  <si>
    <t>625000,Тюменская обл.д.Патрушево.территория ЗАО"МСЧ Нефтяник"</t>
  </si>
  <si>
    <t>8(3452)565-777</t>
  </si>
  <si>
    <t>ООО"ВЕКТОР"</t>
  </si>
  <si>
    <t>625014,г.Тюмень,ул.Чекистов,д.36,оф.219.</t>
  </si>
  <si>
    <t>8(3452)27-50-47</t>
  </si>
  <si>
    <t>Дата составления сводной таблицы 23 августа  2012 года</t>
  </si>
  <si>
    <t>Способ размещения заказа</t>
  </si>
  <si>
    <r>
      <t xml:space="preserve">                  </t>
    </r>
    <r>
      <rPr>
        <i/>
        <sz val="11"/>
        <color theme="1"/>
        <rFont val="Calibri"/>
        <family val="2"/>
        <charset val="204"/>
        <scheme val="minor"/>
      </rPr>
      <t>Открытый аукцион в электронной форме</t>
    </r>
  </si>
  <si>
    <r>
      <t>В</t>
    </r>
    <r>
      <rPr>
        <sz val="11"/>
        <color theme="1"/>
        <rFont val="Times New Roman"/>
        <family val="1"/>
        <charset val="204"/>
      </rPr>
      <t xml:space="preserve"> цену договора включены все расходы, необходимые для осуществления всех обязательств по исполнению договора в полном объеме и надлежащего качества, в том числе  уплату налогов, сборов и других обязательных платежей включая НДС, погрузку, доставку, разгрузку, монтаж, обучение персонала на месте.  В случае поставки товара зарубежного производства, товар должен быть растаможеным. </t>
    </r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</si>
</sst>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26" xfId="0" applyBorder="1"/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7" workbookViewId="0">
      <selection activeCell="A19" sqref="A19:F23"/>
    </sheetView>
  </sheetViews>
  <sheetFormatPr defaultRowHeight="15"/>
  <cols>
    <col min="1" max="1" width="16.42578125" customWidth="1"/>
    <col min="2" max="2" width="29" customWidth="1"/>
    <col min="3" max="3" width="26.5703125" customWidth="1"/>
    <col min="4" max="4" width="26" customWidth="1"/>
    <col min="5" max="5" width="14.28515625" customWidth="1"/>
    <col min="6" max="6" width="15.140625" customWidth="1"/>
  </cols>
  <sheetData>
    <row r="1" spans="1:6" ht="50.25" customHeight="1">
      <c r="A1" s="33" t="s">
        <v>24</v>
      </c>
      <c r="B1" s="33"/>
      <c r="C1" s="33"/>
      <c r="D1" s="33"/>
      <c r="E1" s="33"/>
      <c r="F1" s="33"/>
    </row>
    <row r="2" spans="1:6">
      <c r="A2" s="34"/>
      <c r="B2" s="34"/>
      <c r="C2" s="34"/>
      <c r="D2" s="34"/>
      <c r="E2" s="34"/>
      <c r="F2" s="34"/>
    </row>
    <row r="3" spans="1:6" ht="15.75" thickBot="1">
      <c r="B3" s="39" t="s">
        <v>43</v>
      </c>
      <c r="C3" s="39"/>
      <c r="D3" s="40" t="s">
        <v>44</v>
      </c>
      <c r="E3" s="40"/>
      <c r="F3" s="40"/>
    </row>
    <row r="4" spans="1:6" ht="15.75" thickBot="1">
      <c r="A4" s="35" t="s">
        <v>0</v>
      </c>
      <c r="B4" s="37" t="s">
        <v>1</v>
      </c>
      <c r="C4" s="38"/>
      <c r="D4" s="38"/>
      <c r="E4" s="35" t="s">
        <v>2</v>
      </c>
      <c r="F4" s="35" t="s">
        <v>3</v>
      </c>
    </row>
    <row r="5" spans="1:6" ht="15.75" thickBot="1">
      <c r="A5" s="36"/>
      <c r="B5" s="1">
        <v>1</v>
      </c>
      <c r="C5" s="2">
        <v>2</v>
      </c>
      <c r="D5" s="3">
        <v>3</v>
      </c>
      <c r="E5" s="36"/>
      <c r="F5" s="36"/>
    </row>
    <row r="6" spans="1:6">
      <c r="A6" s="4" t="s">
        <v>4</v>
      </c>
      <c r="B6" s="28" t="s">
        <v>25</v>
      </c>
      <c r="C6" s="29"/>
      <c r="D6" s="29"/>
      <c r="E6" s="5" t="s">
        <v>5</v>
      </c>
      <c r="F6" s="6" t="s">
        <v>5</v>
      </c>
    </row>
    <row r="7" spans="1:6" ht="210" customHeight="1">
      <c r="A7" s="7" t="s">
        <v>6</v>
      </c>
      <c r="B7" s="30" t="s">
        <v>26</v>
      </c>
      <c r="C7" s="31"/>
      <c r="D7" s="32"/>
      <c r="E7" s="8"/>
      <c r="F7" s="9"/>
    </row>
    <row r="8" spans="1:6" ht="14.25" customHeight="1">
      <c r="A8" s="10" t="s">
        <v>7</v>
      </c>
      <c r="B8" s="30">
        <v>1</v>
      </c>
      <c r="C8" s="31"/>
      <c r="D8" s="31"/>
      <c r="E8" s="11" t="s">
        <v>5</v>
      </c>
      <c r="F8" s="12" t="s">
        <v>5</v>
      </c>
    </row>
    <row r="9" spans="1:6" ht="15" customHeight="1">
      <c r="A9" s="13" t="s">
        <v>8</v>
      </c>
      <c r="B9" s="14">
        <v>922950</v>
      </c>
      <c r="C9" s="14">
        <v>934560</v>
      </c>
      <c r="D9" s="14">
        <v>931475</v>
      </c>
      <c r="E9" s="15">
        <f>(B9+C9+D9)/3</f>
        <v>929661.66666666663</v>
      </c>
      <c r="F9" s="16">
        <f>E9</f>
        <v>929661.66666666663</v>
      </c>
    </row>
    <row r="10" spans="1:6" ht="15.75" thickBot="1">
      <c r="A10" s="13" t="s">
        <v>9</v>
      </c>
      <c r="B10" s="15">
        <f>B8*B9</f>
        <v>922950</v>
      </c>
      <c r="C10" s="15">
        <f>B8*C9</f>
        <v>934560</v>
      </c>
      <c r="D10" s="15">
        <f>D9*B8</f>
        <v>931475</v>
      </c>
      <c r="E10" s="15">
        <f>E9*B8</f>
        <v>929661.66666666663</v>
      </c>
      <c r="F10" s="16">
        <f>E10</f>
        <v>929661.66666666663</v>
      </c>
    </row>
    <row r="11" spans="1:6" ht="23.25" customHeight="1">
      <c r="A11" s="4" t="s">
        <v>4</v>
      </c>
      <c r="B11" s="28" t="s">
        <v>27</v>
      </c>
      <c r="C11" s="29"/>
      <c r="D11" s="29"/>
      <c r="E11" s="5" t="s">
        <v>5</v>
      </c>
      <c r="F11" s="6" t="s">
        <v>5</v>
      </c>
    </row>
    <row r="12" spans="1:6" ht="189" customHeight="1">
      <c r="A12" s="7" t="s">
        <v>6</v>
      </c>
      <c r="B12" s="30" t="s">
        <v>28</v>
      </c>
      <c r="C12" s="31"/>
      <c r="D12" s="32"/>
      <c r="E12" s="8"/>
      <c r="F12" s="9"/>
    </row>
    <row r="13" spans="1:6" ht="13.5" customHeight="1">
      <c r="A13" s="10" t="s">
        <v>7</v>
      </c>
      <c r="B13" s="30">
        <v>1</v>
      </c>
      <c r="C13" s="31"/>
      <c r="D13" s="31"/>
      <c r="E13" s="11" t="s">
        <v>5</v>
      </c>
      <c r="F13" s="12" t="s">
        <v>5</v>
      </c>
    </row>
    <row r="14" spans="1:6">
      <c r="A14" s="13" t="s">
        <v>8</v>
      </c>
      <c r="B14" s="14">
        <v>456120</v>
      </c>
      <c r="C14" s="14">
        <v>467845</v>
      </c>
      <c r="D14" s="14">
        <v>459450</v>
      </c>
      <c r="E14" s="15">
        <f>(B14+C14+D14)/3</f>
        <v>461138.33333333331</v>
      </c>
      <c r="F14" s="16">
        <f>E14</f>
        <v>461138.33333333331</v>
      </c>
    </row>
    <row r="15" spans="1:6">
      <c r="A15" s="13" t="s">
        <v>9</v>
      </c>
      <c r="B15" s="15">
        <f>B13*B14</f>
        <v>456120</v>
      </c>
      <c r="C15" s="15">
        <f>B13*C14</f>
        <v>467845</v>
      </c>
      <c r="D15" s="15">
        <f>D14*B13</f>
        <v>459450</v>
      </c>
      <c r="E15" s="15">
        <f>E14*B13</f>
        <v>461138.33333333331</v>
      </c>
      <c r="F15" s="16">
        <f>E15</f>
        <v>461138.33333333331</v>
      </c>
    </row>
    <row r="16" spans="1:6">
      <c r="A16" s="17" t="s">
        <v>10</v>
      </c>
      <c r="B16" s="15">
        <f>B10+B15</f>
        <v>1379070</v>
      </c>
      <c r="C16" s="15">
        <f>C10+C15</f>
        <v>1402405</v>
      </c>
      <c r="D16" s="15">
        <f>D10+D15</f>
        <v>1390925</v>
      </c>
      <c r="E16" s="15">
        <f>(B16+C16+D16)/3</f>
        <v>1390800</v>
      </c>
      <c r="F16" s="15">
        <f>E16:E17</f>
        <v>1390800</v>
      </c>
    </row>
    <row r="18" spans="1:6">
      <c r="A18" t="s">
        <v>29</v>
      </c>
    </row>
    <row r="19" spans="1:6">
      <c r="A19" s="59" t="s">
        <v>45</v>
      </c>
      <c r="B19" s="59"/>
      <c r="C19" s="59"/>
      <c r="D19" s="59"/>
      <c r="E19" s="59"/>
      <c r="F19" s="59"/>
    </row>
    <row r="20" spans="1:6" ht="15" customHeight="1">
      <c r="A20" s="59"/>
      <c r="B20" s="59"/>
      <c r="C20" s="59"/>
      <c r="D20" s="59"/>
      <c r="E20" s="59"/>
      <c r="F20" s="59"/>
    </row>
    <row r="21" spans="1:6">
      <c r="A21" s="59"/>
      <c r="B21" s="59"/>
      <c r="C21" s="59"/>
      <c r="D21" s="59"/>
      <c r="E21" s="59"/>
      <c r="F21" s="59"/>
    </row>
    <row r="22" spans="1:6" ht="5.25" customHeight="1">
      <c r="A22" s="59"/>
      <c r="B22" s="59"/>
      <c r="C22" s="59"/>
      <c r="D22" s="59"/>
      <c r="E22" s="59"/>
      <c r="F22" s="59"/>
    </row>
    <row r="23" spans="1:6" ht="3" customHeight="1">
      <c r="A23" s="59"/>
      <c r="B23" s="59"/>
      <c r="C23" s="59"/>
      <c r="D23" s="59"/>
      <c r="E23" s="59"/>
      <c r="F23" s="59"/>
    </row>
    <row r="24" spans="1:6" ht="15.75" thickBot="1"/>
    <row r="25" spans="1:6" ht="45.75" thickBot="1">
      <c r="A25" s="18" t="s">
        <v>11</v>
      </c>
      <c r="B25" s="19" t="s">
        <v>12</v>
      </c>
      <c r="C25" s="27" t="s">
        <v>13</v>
      </c>
      <c r="D25" s="26" t="s">
        <v>14</v>
      </c>
      <c r="E25" s="27"/>
      <c r="F25" s="18" t="s">
        <v>15</v>
      </c>
    </row>
    <row r="26" spans="1:6">
      <c r="A26" s="35">
        <v>1</v>
      </c>
      <c r="B26" s="47" t="s">
        <v>30</v>
      </c>
      <c r="C26" s="47" t="s">
        <v>31</v>
      </c>
      <c r="D26" s="49" t="s">
        <v>34</v>
      </c>
      <c r="E26" s="50"/>
      <c r="F26" s="45" t="s">
        <v>35</v>
      </c>
    </row>
    <row r="27" spans="1:6" ht="30.75" customHeight="1" thickBot="1">
      <c r="A27" s="36"/>
      <c r="B27" s="48"/>
      <c r="C27" s="48"/>
      <c r="D27" s="51"/>
      <c r="E27" s="52"/>
      <c r="F27" s="46"/>
    </row>
    <row r="28" spans="1:6">
      <c r="A28" s="35">
        <v>2</v>
      </c>
      <c r="B28" s="45" t="s">
        <v>36</v>
      </c>
      <c r="C28" s="45" t="s">
        <v>32</v>
      </c>
      <c r="D28" s="55" t="s">
        <v>37</v>
      </c>
      <c r="E28" s="56"/>
      <c r="F28" s="45" t="s">
        <v>38</v>
      </c>
    </row>
    <row r="29" spans="1:6" ht="15.75" thickBot="1">
      <c r="A29" s="36"/>
      <c r="B29" s="46"/>
      <c r="C29" s="46"/>
      <c r="D29" s="57"/>
      <c r="E29" s="58"/>
      <c r="F29" s="46"/>
    </row>
    <row r="30" spans="1:6">
      <c r="A30" s="35">
        <v>3</v>
      </c>
      <c r="B30" s="45" t="s">
        <v>39</v>
      </c>
      <c r="C30" s="45" t="s">
        <v>33</v>
      </c>
      <c r="D30" s="41" t="s">
        <v>40</v>
      </c>
      <c r="E30" s="42"/>
      <c r="F30" s="45" t="s">
        <v>41</v>
      </c>
    </row>
    <row r="31" spans="1:6" ht="15.75" thickBot="1">
      <c r="A31" s="36"/>
      <c r="B31" s="46"/>
      <c r="C31" s="46"/>
      <c r="D31" s="43"/>
      <c r="E31" s="44"/>
      <c r="F31" s="46"/>
    </row>
    <row r="32" spans="1:6">
      <c r="A32" s="20"/>
      <c r="B32" s="21"/>
      <c r="C32" s="21"/>
      <c r="D32" s="22"/>
      <c r="E32" s="22"/>
      <c r="F32" s="20"/>
    </row>
    <row r="33" spans="1:6">
      <c r="A33" s="53" t="s">
        <v>16</v>
      </c>
      <c r="B33" s="53"/>
      <c r="C33" s="53"/>
      <c r="D33" s="53"/>
      <c r="E33" s="53"/>
      <c r="F33" s="53"/>
    </row>
    <row r="34" spans="1:6">
      <c r="A34" s="53"/>
      <c r="B34" s="53"/>
      <c r="C34" s="53"/>
      <c r="D34" s="53"/>
      <c r="E34" s="53"/>
      <c r="F34" s="53"/>
    </row>
    <row r="35" spans="1:6">
      <c r="A35" s="23"/>
      <c r="B35" s="23"/>
      <c r="C35" s="23"/>
      <c r="D35" s="23"/>
    </row>
    <row r="36" spans="1:6">
      <c r="A36" s="24" t="s">
        <v>17</v>
      </c>
    </row>
    <row r="37" spans="1:6">
      <c r="A37" s="23"/>
      <c r="B37" s="23"/>
      <c r="C37" s="23"/>
      <c r="D37" s="23"/>
    </row>
    <row r="38" spans="1:6">
      <c r="A38" t="s">
        <v>18</v>
      </c>
    </row>
    <row r="40" spans="1:6">
      <c r="A40" t="s">
        <v>19</v>
      </c>
    </row>
    <row r="42" spans="1:6">
      <c r="A42" t="s">
        <v>42</v>
      </c>
    </row>
    <row r="44" spans="1:6">
      <c r="A44" s="25" t="s">
        <v>20</v>
      </c>
      <c r="B44" s="25"/>
      <c r="C44" s="25"/>
      <c r="D44" s="25"/>
    </row>
    <row r="45" spans="1:6">
      <c r="A45" s="54" t="s">
        <v>21</v>
      </c>
      <c r="B45" s="54"/>
      <c r="C45" s="54"/>
      <c r="D45" s="54"/>
    </row>
    <row r="46" spans="1:6">
      <c r="A46" s="25" t="s">
        <v>22</v>
      </c>
      <c r="B46" s="25"/>
      <c r="C46" s="25"/>
      <c r="D46" s="25"/>
    </row>
    <row r="47" spans="1:6">
      <c r="A47" s="25" t="s">
        <v>23</v>
      </c>
      <c r="B47" s="25"/>
      <c r="C47" s="25"/>
      <c r="D47" s="25"/>
    </row>
  </sheetData>
  <mergeCells count="32">
    <mergeCell ref="A33:F34"/>
    <mergeCell ref="A45:D45"/>
    <mergeCell ref="A28:A29"/>
    <mergeCell ref="B28:B29"/>
    <mergeCell ref="C28:C29"/>
    <mergeCell ref="D28:E29"/>
    <mergeCell ref="F28:F29"/>
    <mergeCell ref="A30:A31"/>
    <mergeCell ref="B30:B31"/>
    <mergeCell ref="C30:C31"/>
    <mergeCell ref="B11:D11"/>
    <mergeCell ref="B12:D12"/>
    <mergeCell ref="B13:D13"/>
    <mergeCell ref="D30:E31"/>
    <mergeCell ref="F30:F31"/>
    <mergeCell ref="A26:A27"/>
    <mergeCell ref="B26:B27"/>
    <mergeCell ref="C26:C27"/>
    <mergeCell ref="D26:E27"/>
    <mergeCell ref="F26:F27"/>
    <mergeCell ref="A19:F23"/>
    <mergeCell ref="B6:D6"/>
    <mergeCell ref="B7:D7"/>
    <mergeCell ref="B8:D8"/>
    <mergeCell ref="A1:F1"/>
    <mergeCell ref="A2:F2"/>
    <mergeCell ref="A4:A5"/>
    <mergeCell ref="B4:D4"/>
    <mergeCell ref="E4:E5"/>
    <mergeCell ref="F4:F5"/>
    <mergeCell ref="B3:C3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K28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2012-09-10T08:19:22Z</dcterms:modified>
</cp:coreProperties>
</file>